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dvu\My Drive\Random\Backups\Raspberry Pi\With Each Mile - Blog\Images\Full &amp; Original\Posts\Road Trip Car Cost Calculator\"/>
    </mc:Choice>
  </mc:AlternateContent>
  <xr:revisionPtr revIDLastSave="0" documentId="13_ncr:1_{CB9F7449-5128-4C49-8F80-BF3E995FC9A4}" xr6:coauthVersionLast="47" xr6:coauthVersionMax="47" xr10:uidLastSave="{00000000-0000-0000-0000-000000000000}"/>
  <bookViews>
    <workbookView xWindow="-120" yWindow="-120" windowWidth="38640" windowHeight="21120" xr2:uid="{46BF12EE-F563-4742-A0AA-3D5B1549682E}"/>
  </bookViews>
  <sheets>
    <sheet name="Average Cost Per Mi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15" i="1"/>
  <c r="C24" i="1"/>
  <c r="U14" i="1"/>
  <c r="AI14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C2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C14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E5" i="1"/>
  <c r="AF5" i="1"/>
  <c r="AG5" i="1"/>
  <c r="AH5" i="1"/>
  <c r="AI5" i="1"/>
  <c r="AJ5" i="1"/>
  <c r="AK5" i="1"/>
</calcChain>
</file>

<file path=xl/sharedStrings.xml><?xml version="1.0" encoding="utf-8"?>
<sst xmlns="http://schemas.openxmlformats.org/spreadsheetml/2006/main" count="38" uniqueCount="26">
  <si>
    <t>Cars</t>
  </si>
  <si>
    <t>Model</t>
  </si>
  <si>
    <t>Year</t>
  </si>
  <si>
    <t>Miles</t>
  </si>
  <si>
    <t>Maintenance</t>
  </si>
  <si>
    <t>Depreciation</t>
  </si>
  <si>
    <t>Cost / Mile</t>
  </si>
  <si>
    <t>Average</t>
  </si>
  <si>
    <t>Minivans</t>
  </si>
  <si>
    <t>SUVs</t>
  </si>
  <si>
    <t>Honda Accord (LX Trim)</t>
  </si>
  <si>
    <t>Honda Civic (LX Trim)</t>
  </si>
  <si>
    <t>Nissan Sentra (S Trim)</t>
  </si>
  <si>
    <t>Toyota Camry (LE Trim)</t>
  </si>
  <si>
    <t>Chevrolet Malibu (LS Trim)</t>
  </si>
  <si>
    <t>Data Not Available</t>
  </si>
  <si>
    <t>Toyota Sienna (LE Trim)</t>
  </si>
  <si>
    <t>Honda Odyssey (EX-L Trim)</t>
  </si>
  <si>
    <t>Kia Carnival (LX Trim)</t>
  </si>
  <si>
    <t>Chrysler Pacifica (Select / Touring Trim)</t>
  </si>
  <si>
    <t>Chrysler Voyager (LX Trim)</t>
  </si>
  <si>
    <t>Toyota RAV4 (LE Trim)</t>
  </si>
  <si>
    <t>Honda CR-V (LX Trim)</t>
  </si>
  <si>
    <t>Nissan Rogue (S Trim)</t>
  </si>
  <si>
    <t>Jeep Grand Cherokee (Laredo Trim)</t>
  </si>
  <si>
    <t>Chevrolet Equinox (LT Trim)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</si>
</sst>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EAEC-73E5-441E-8E13-A7F16D00B848}">
  <dimension ref="A1:AM24"/>
  <sheetViews>
    <sheetView tabSelected="1" workbookViewId="0">
      <selection sqref="A1:A6"/>
    </sheetView>
  </sheetViews>
  <sheetFormatPr defaultRowHeight="15" x14ac:dyDescent="0.25"/>
  <cols>
    <col min="1" max="1" width="3.7109375" bestFit="1" customWidth="1"/>
    <col min="2" max="2" width="12.42578125" bestFit="1" customWidth="1"/>
    <col min="3" max="7" width="12.42578125" customWidth="1"/>
    <col min="11" max="14" width="12.42578125" customWidth="1"/>
    <col min="18" max="21" width="12.42578125" customWidth="1"/>
    <col min="25" max="28" width="12.42578125" customWidth="1"/>
    <col min="32" max="35" width="12.42578125" customWidth="1"/>
  </cols>
  <sheetData>
    <row r="1" spans="1:39" ht="15.75" thickBot="1" x14ac:dyDescent="0.3">
      <c r="A1" s="27" t="s">
        <v>0</v>
      </c>
      <c r="B1" s="20" t="s">
        <v>1</v>
      </c>
      <c r="C1" s="30" t="s">
        <v>11</v>
      </c>
      <c r="D1" s="25"/>
      <c r="E1" s="25"/>
      <c r="F1" s="25"/>
      <c r="G1" s="25"/>
      <c r="H1" s="25"/>
      <c r="I1" s="26"/>
      <c r="J1" s="30" t="s">
        <v>12</v>
      </c>
      <c r="K1" s="25"/>
      <c r="L1" s="25"/>
      <c r="M1" s="25"/>
      <c r="N1" s="25"/>
      <c r="O1" s="25"/>
      <c r="P1" s="26"/>
      <c r="Q1" s="30" t="s">
        <v>13</v>
      </c>
      <c r="R1" s="25"/>
      <c r="S1" s="25"/>
      <c r="T1" s="25"/>
      <c r="U1" s="25"/>
      <c r="V1" s="25"/>
      <c r="W1" s="26"/>
      <c r="X1" s="30" t="s">
        <v>14</v>
      </c>
      <c r="Y1" s="25"/>
      <c r="Z1" s="25"/>
      <c r="AA1" s="25"/>
      <c r="AB1" s="25"/>
      <c r="AC1" s="25"/>
      <c r="AD1" s="26"/>
      <c r="AE1" s="24" t="s">
        <v>10</v>
      </c>
      <c r="AF1" s="25"/>
      <c r="AG1" s="25"/>
      <c r="AH1" s="25"/>
      <c r="AI1" s="25"/>
      <c r="AJ1" s="25"/>
      <c r="AK1" s="26"/>
      <c r="AL1" s="2"/>
      <c r="AM1" s="3"/>
    </row>
    <row r="2" spans="1:39" x14ac:dyDescent="0.25">
      <c r="A2" s="28"/>
      <c r="B2" s="21" t="s">
        <v>2</v>
      </c>
      <c r="C2" s="7">
        <v>2020</v>
      </c>
      <c r="D2" s="5">
        <v>2021</v>
      </c>
      <c r="E2" s="5">
        <v>2022</v>
      </c>
      <c r="F2" s="5">
        <v>2023</v>
      </c>
      <c r="G2" s="5">
        <v>2024</v>
      </c>
      <c r="H2" s="5">
        <v>2025</v>
      </c>
      <c r="I2" s="6">
        <v>2026</v>
      </c>
      <c r="J2" s="7">
        <v>2020</v>
      </c>
      <c r="K2" s="5">
        <v>2021</v>
      </c>
      <c r="L2" s="5">
        <v>2022</v>
      </c>
      <c r="M2" s="5">
        <v>2023</v>
      </c>
      <c r="N2" s="5">
        <v>2024</v>
      </c>
      <c r="O2" s="5">
        <v>2025</v>
      </c>
      <c r="P2" s="6">
        <v>2026</v>
      </c>
      <c r="Q2" s="7">
        <v>2020</v>
      </c>
      <c r="R2" s="5">
        <v>2021</v>
      </c>
      <c r="S2" s="5">
        <v>2022</v>
      </c>
      <c r="T2" s="5">
        <v>2023</v>
      </c>
      <c r="U2" s="5">
        <v>2024</v>
      </c>
      <c r="V2" s="5">
        <v>2025</v>
      </c>
      <c r="W2" s="6">
        <v>2026</v>
      </c>
      <c r="X2" s="7">
        <v>2020</v>
      </c>
      <c r="Y2" s="5">
        <v>2021</v>
      </c>
      <c r="Z2" s="5">
        <v>2022</v>
      </c>
      <c r="AA2" s="5">
        <v>2023</v>
      </c>
      <c r="AB2" s="5">
        <v>2024</v>
      </c>
      <c r="AC2" s="5">
        <v>2025</v>
      </c>
      <c r="AD2" s="6">
        <v>2026</v>
      </c>
      <c r="AE2" s="7">
        <v>2020</v>
      </c>
      <c r="AF2" s="5">
        <v>2021</v>
      </c>
      <c r="AG2" s="5">
        <v>2022</v>
      </c>
      <c r="AH2" s="5">
        <v>2023</v>
      </c>
      <c r="AI2" s="5">
        <v>2024</v>
      </c>
      <c r="AJ2" s="5">
        <v>2025</v>
      </c>
      <c r="AK2" s="6">
        <v>2026</v>
      </c>
      <c r="AL2" s="3" t="s">
        <v>3</v>
      </c>
      <c r="AM2" s="3">
        <v>15000</v>
      </c>
    </row>
    <row r="3" spans="1:39" x14ac:dyDescent="0.25">
      <c r="A3" s="28"/>
      <c r="B3" s="21" t="s">
        <v>4</v>
      </c>
      <c r="C3" s="11">
        <v>3029.6</v>
      </c>
      <c r="D3" s="9">
        <v>2735.6</v>
      </c>
      <c r="E3" s="9">
        <v>2544</v>
      </c>
      <c r="F3" s="9">
        <v>3195.8</v>
      </c>
      <c r="G3" s="9">
        <v>1564</v>
      </c>
      <c r="H3" s="9">
        <v>1660.4</v>
      </c>
      <c r="I3" s="10">
        <v>1660.4</v>
      </c>
      <c r="J3" s="11">
        <v>2739.4</v>
      </c>
      <c r="K3" s="9">
        <v>2789.8</v>
      </c>
      <c r="L3" s="9">
        <v>2726.6</v>
      </c>
      <c r="M3" s="9">
        <v>3394</v>
      </c>
      <c r="N3" s="9">
        <v>2048.6</v>
      </c>
      <c r="O3" s="9">
        <v>2016.4</v>
      </c>
      <c r="P3" s="10">
        <v>2016.4</v>
      </c>
      <c r="Q3" s="11">
        <v>3358.8</v>
      </c>
      <c r="R3" s="9">
        <v>3072.6</v>
      </c>
      <c r="S3" s="9">
        <v>2944.6</v>
      </c>
      <c r="T3" s="9">
        <v>3481.2</v>
      </c>
      <c r="U3" s="9">
        <v>1648.4</v>
      </c>
      <c r="V3" s="9">
        <v>1648.4</v>
      </c>
      <c r="W3" s="10">
        <v>1656</v>
      </c>
      <c r="X3" s="11">
        <v>3580</v>
      </c>
      <c r="Y3" s="9">
        <v>3366</v>
      </c>
      <c r="Z3" s="9">
        <v>3361.6</v>
      </c>
      <c r="AA3" s="9">
        <v>3679.8</v>
      </c>
      <c r="AB3" s="9">
        <v>2166</v>
      </c>
      <c r="AC3" s="9">
        <v>2166</v>
      </c>
      <c r="AD3" s="31" t="s">
        <v>15</v>
      </c>
      <c r="AE3" s="8">
        <v>3120.2</v>
      </c>
      <c r="AF3" s="9">
        <v>2916</v>
      </c>
      <c r="AG3" s="9">
        <v>2791.4</v>
      </c>
      <c r="AH3" s="9">
        <v>2197.6</v>
      </c>
      <c r="AI3" s="9">
        <v>1718</v>
      </c>
      <c r="AJ3" s="9">
        <v>1819.2</v>
      </c>
      <c r="AK3" s="10">
        <v>1819.2</v>
      </c>
      <c r="AL3" s="3"/>
      <c r="AM3" s="3"/>
    </row>
    <row r="4" spans="1:39" x14ac:dyDescent="0.25">
      <c r="A4" s="28"/>
      <c r="B4" s="21" t="s">
        <v>5</v>
      </c>
      <c r="C4" s="11">
        <v>2146.8000000000002</v>
      </c>
      <c r="D4" s="9">
        <v>2183.1999999999998</v>
      </c>
      <c r="E4" s="9">
        <v>2589.6</v>
      </c>
      <c r="F4" s="9">
        <v>2675.2</v>
      </c>
      <c r="G4" s="9">
        <v>2327.1999999999998</v>
      </c>
      <c r="H4" s="9">
        <v>2268.8000000000002</v>
      </c>
      <c r="I4" s="10">
        <v>1844.4</v>
      </c>
      <c r="J4" s="11">
        <v>1559.2</v>
      </c>
      <c r="K4" s="9">
        <v>1842</v>
      </c>
      <c r="L4" s="9">
        <v>2082.4</v>
      </c>
      <c r="M4" s="9">
        <v>2432.4</v>
      </c>
      <c r="N4" s="9">
        <v>2419.1999999999998</v>
      </c>
      <c r="O4" s="9">
        <v>2741</v>
      </c>
      <c r="P4" s="10">
        <v>2215.8000000000002</v>
      </c>
      <c r="Q4" s="11">
        <v>2476.1999999999998</v>
      </c>
      <c r="R4" s="9">
        <v>2467</v>
      </c>
      <c r="S4" s="9">
        <v>2809.6</v>
      </c>
      <c r="T4" s="9">
        <v>3158</v>
      </c>
      <c r="U4" s="9">
        <v>2858.2</v>
      </c>
      <c r="V4" s="9">
        <v>3333</v>
      </c>
      <c r="W4" s="10">
        <v>2064.4</v>
      </c>
      <c r="X4" s="11">
        <v>2224</v>
      </c>
      <c r="Y4" s="9">
        <v>2343.6</v>
      </c>
      <c r="Z4" s="9">
        <v>2749.4</v>
      </c>
      <c r="AA4" s="9">
        <v>3060</v>
      </c>
      <c r="AB4" s="9">
        <v>3198.2</v>
      </c>
      <c r="AC4" s="9">
        <v>3544.6</v>
      </c>
      <c r="AD4" s="32"/>
      <c r="AE4" s="8">
        <v>2306.8000000000002</v>
      </c>
      <c r="AF4" s="9">
        <v>2556.8000000000002</v>
      </c>
      <c r="AG4" s="9">
        <v>2679.2</v>
      </c>
      <c r="AH4" s="9">
        <v>2967.8</v>
      </c>
      <c r="AI4" s="9">
        <v>2692.2</v>
      </c>
      <c r="AJ4" s="9">
        <v>2793.2</v>
      </c>
      <c r="AK4" s="10">
        <v>2308</v>
      </c>
      <c r="AL4" s="3"/>
      <c r="AM4" s="3"/>
    </row>
    <row r="5" spans="1:39" ht="15.75" thickBot="1" x14ac:dyDescent="0.3">
      <c r="A5" s="28"/>
      <c r="B5" s="22" t="s">
        <v>6</v>
      </c>
      <c r="C5" s="13">
        <f>SUM(C3:C4)/$AM2</f>
        <v>0.34509333333333331</v>
      </c>
      <c r="D5" s="12">
        <f t="shared" ref="D5:AK5" si="0">SUM(D3:D4)/$AM2</f>
        <v>0.32791999999999993</v>
      </c>
      <c r="E5" s="12">
        <f t="shared" si="0"/>
        <v>0.34224000000000004</v>
      </c>
      <c r="F5" s="12">
        <f t="shared" si="0"/>
        <v>0.39140000000000003</v>
      </c>
      <c r="G5" s="12">
        <f t="shared" si="0"/>
        <v>0.25941333333333333</v>
      </c>
      <c r="H5" s="12">
        <f t="shared" si="0"/>
        <v>0.26194666666666666</v>
      </c>
      <c r="I5" s="23">
        <f t="shared" si="0"/>
        <v>0.23365333333333335</v>
      </c>
      <c r="J5" s="13">
        <f t="shared" si="0"/>
        <v>0.28657333333333335</v>
      </c>
      <c r="K5" s="12">
        <f t="shared" si="0"/>
        <v>0.30878666666666665</v>
      </c>
      <c r="L5" s="12">
        <f t="shared" si="0"/>
        <v>0.3206</v>
      </c>
      <c r="M5" s="12">
        <f t="shared" si="0"/>
        <v>0.38842666666666664</v>
      </c>
      <c r="N5" s="12">
        <f t="shared" si="0"/>
        <v>0.2978533333333333</v>
      </c>
      <c r="O5" s="12">
        <f t="shared" si="0"/>
        <v>0.31716</v>
      </c>
      <c r="P5" s="23">
        <f t="shared" si="0"/>
        <v>0.28214666666666671</v>
      </c>
      <c r="Q5" s="13">
        <f t="shared" si="0"/>
        <v>0.38900000000000001</v>
      </c>
      <c r="R5" s="12">
        <f t="shared" si="0"/>
        <v>0.36930666666666667</v>
      </c>
      <c r="S5" s="12">
        <f t="shared" si="0"/>
        <v>0.38361333333333331</v>
      </c>
      <c r="T5" s="12">
        <f t="shared" si="0"/>
        <v>0.4426133333333333</v>
      </c>
      <c r="U5" s="12">
        <f t="shared" si="0"/>
        <v>0.30044000000000004</v>
      </c>
      <c r="V5" s="12">
        <f t="shared" si="0"/>
        <v>0.3320933333333333</v>
      </c>
      <c r="W5" s="23">
        <f t="shared" si="0"/>
        <v>0.24802666666666667</v>
      </c>
      <c r="X5" s="13">
        <f t="shared" si="0"/>
        <v>0.38693333333333335</v>
      </c>
      <c r="Y5" s="12">
        <f t="shared" si="0"/>
        <v>0.38064000000000003</v>
      </c>
      <c r="Z5" s="12">
        <f t="shared" si="0"/>
        <v>0.40739999999999998</v>
      </c>
      <c r="AA5" s="12">
        <f t="shared" si="0"/>
        <v>0.44932</v>
      </c>
      <c r="AB5" s="12">
        <f t="shared" si="0"/>
        <v>0.35761333333333334</v>
      </c>
      <c r="AC5" s="12">
        <f t="shared" si="0"/>
        <v>0.38070666666666669</v>
      </c>
      <c r="AD5" s="33"/>
      <c r="AE5" s="12">
        <f t="shared" si="0"/>
        <v>0.36180000000000001</v>
      </c>
      <c r="AF5" s="12">
        <f t="shared" si="0"/>
        <v>0.36485333333333336</v>
      </c>
      <c r="AG5" s="12">
        <f t="shared" si="0"/>
        <v>0.36470666666666668</v>
      </c>
      <c r="AH5" s="12">
        <f t="shared" si="0"/>
        <v>0.34436</v>
      </c>
      <c r="AI5" s="12">
        <f t="shared" si="0"/>
        <v>0.29401333333333335</v>
      </c>
      <c r="AJ5" s="12">
        <f t="shared" si="0"/>
        <v>0.30749333333333329</v>
      </c>
      <c r="AK5" s="12">
        <f t="shared" si="0"/>
        <v>0.27514666666666665</v>
      </c>
      <c r="AL5" s="3"/>
      <c r="AM5" s="3"/>
    </row>
    <row r="6" spans="1:39" ht="15.75" thickBot="1" x14ac:dyDescent="0.3">
      <c r="A6" s="29"/>
      <c r="B6" s="14" t="s">
        <v>7</v>
      </c>
      <c r="C6" s="15">
        <f>AVERAGE(C5:AK5)</f>
        <v>0.33833215686274509</v>
      </c>
    </row>
    <row r="7" spans="1:39" ht="7.5" customHeight="1" x14ac:dyDescent="0.25">
      <c r="B7" s="3"/>
    </row>
    <row r="8" spans="1:39" ht="7.5" customHeight="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pans="1:39" ht="15.75" thickBot="1" x14ac:dyDescent="0.3">
      <c r="B9" s="3"/>
    </row>
    <row r="10" spans="1:39" ht="15.75" customHeight="1" thickBot="1" x14ac:dyDescent="0.3">
      <c r="A10" s="27" t="s">
        <v>8</v>
      </c>
      <c r="B10" s="1" t="s">
        <v>1</v>
      </c>
      <c r="C10" s="30" t="s">
        <v>16</v>
      </c>
      <c r="D10" s="25"/>
      <c r="E10" s="25"/>
      <c r="F10" s="25"/>
      <c r="G10" s="25"/>
      <c r="H10" s="25"/>
      <c r="I10" s="26"/>
      <c r="J10" s="30" t="s">
        <v>17</v>
      </c>
      <c r="K10" s="25"/>
      <c r="L10" s="25"/>
      <c r="M10" s="25"/>
      <c r="N10" s="25"/>
      <c r="O10" s="25"/>
      <c r="P10" s="39"/>
      <c r="Q10" s="30" t="s">
        <v>18</v>
      </c>
      <c r="R10" s="25"/>
      <c r="S10" s="25"/>
      <c r="T10" s="25"/>
      <c r="U10" s="26"/>
      <c r="V10" s="30" t="s">
        <v>19</v>
      </c>
      <c r="W10" s="25"/>
      <c r="X10" s="25"/>
      <c r="Y10" s="25"/>
      <c r="Z10" s="25"/>
      <c r="AA10" s="25"/>
      <c r="AB10" s="26"/>
      <c r="AC10" s="40" t="s">
        <v>20</v>
      </c>
      <c r="AD10" s="41"/>
      <c r="AE10" s="41"/>
      <c r="AF10" s="41"/>
      <c r="AG10" s="41"/>
      <c r="AH10" s="41"/>
      <c r="AI10" s="42"/>
    </row>
    <row r="11" spans="1:39" x14ac:dyDescent="0.25">
      <c r="A11" s="28"/>
      <c r="B11" s="21" t="s">
        <v>2</v>
      </c>
      <c r="C11" s="7">
        <v>2020</v>
      </c>
      <c r="D11" s="5">
        <v>2021</v>
      </c>
      <c r="E11" s="5">
        <v>2022</v>
      </c>
      <c r="F11" s="5">
        <v>2023</v>
      </c>
      <c r="G11" s="5">
        <v>2024</v>
      </c>
      <c r="H11" s="5">
        <v>2025</v>
      </c>
      <c r="I11" s="36">
        <v>2026</v>
      </c>
      <c r="J11" s="7">
        <v>2020</v>
      </c>
      <c r="K11" s="5">
        <v>2021</v>
      </c>
      <c r="L11" s="5">
        <v>2022</v>
      </c>
      <c r="M11" s="5">
        <v>2023</v>
      </c>
      <c r="N11" s="5">
        <v>2024</v>
      </c>
      <c r="O11" s="5">
        <v>2025</v>
      </c>
      <c r="P11" s="6">
        <v>2026</v>
      </c>
      <c r="Q11" s="4">
        <v>2022</v>
      </c>
      <c r="R11" s="5">
        <v>2023</v>
      </c>
      <c r="S11" s="5">
        <v>2024</v>
      </c>
      <c r="T11" s="5">
        <v>2025</v>
      </c>
      <c r="U11" s="43">
        <v>2026</v>
      </c>
      <c r="V11" s="7">
        <v>2020</v>
      </c>
      <c r="W11" s="5">
        <v>2021</v>
      </c>
      <c r="X11" s="5">
        <v>2022</v>
      </c>
      <c r="Y11" s="5">
        <v>2023</v>
      </c>
      <c r="Z11" s="5">
        <v>2024</v>
      </c>
      <c r="AA11" s="5">
        <v>2025</v>
      </c>
      <c r="AB11" s="6">
        <v>2026</v>
      </c>
      <c r="AC11" s="4">
        <v>2020</v>
      </c>
      <c r="AD11" s="5">
        <v>2021</v>
      </c>
      <c r="AE11" s="5">
        <v>2022</v>
      </c>
      <c r="AF11" s="5">
        <v>2023</v>
      </c>
      <c r="AG11" s="5">
        <v>2024</v>
      </c>
      <c r="AH11" s="5">
        <v>2025</v>
      </c>
      <c r="AI11" s="6">
        <v>2026</v>
      </c>
    </row>
    <row r="12" spans="1:39" x14ac:dyDescent="0.25">
      <c r="A12" s="28"/>
      <c r="B12" s="21" t="s">
        <v>4</v>
      </c>
      <c r="C12" s="11">
        <v>3736.2</v>
      </c>
      <c r="D12" s="9">
        <v>3460.6</v>
      </c>
      <c r="E12" s="9">
        <v>3070.2</v>
      </c>
      <c r="F12" s="9">
        <v>3604.4</v>
      </c>
      <c r="G12" s="9">
        <v>1561</v>
      </c>
      <c r="H12" s="9">
        <v>1561</v>
      </c>
      <c r="I12" s="37">
        <v>1561</v>
      </c>
      <c r="J12" s="11">
        <v>3797.8</v>
      </c>
      <c r="K12" s="9">
        <v>3458.6</v>
      </c>
      <c r="L12" s="9">
        <v>3145.8</v>
      </c>
      <c r="M12" s="9">
        <v>3831.8</v>
      </c>
      <c r="N12" s="9">
        <v>1801</v>
      </c>
      <c r="O12" s="9">
        <v>1901.8</v>
      </c>
      <c r="P12" s="10">
        <v>1901.8</v>
      </c>
      <c r="Q12" s="8">
        <v>3021.2</v>
      </c>
      <c r="R12" s="9">
        <v>3429</v>
      </c>
      <c r="S12" s="9">
        <v>1659.4</v>
      </c>
      <c r="T12" s="9">
        <v>1659.4</v>
      </c>
      <c r="U12" s="44">
        <v>1659.4</v>
      </c>
      <c r="V12" s="11">
        <v>3221</v>
      </c>
      <c r="W12" s="9">
        <v>2907.6</v>
      </c>
      <c r="X12" s="9">
        <v>2897</v>
      </c>
      <c r="Y12" s="9">
        <v>3170</v>
      </c>
      <c r="Z12" s="9">
        <v>1602.2</v>
      </c>
      <c r="AA12" s="9">
        <v>1602.2</v>
      </c>
      <c r="AB12" s="10">
        <v>1602.2</v>
      </c>
      <c r="AC12" s="8">
        <v>3186.2</v>
      </c>
      <c r="AD12" s="9">
        <v>2891</v>
      </c>
      <c r="AE12" s="9">
        <v>2928.8</v>
      </c>
      <c r="AF12" s="9">
        <v>3289</v>
      </c>
      <c r="AG12" s="9">
        <v>1602.2</v>
      </c>
      <c r="AH12" s="9">
        <v>1602.2</v>
      </c>
      <c r="AI12" s="10">
        <v>1602.2</v>
      </c>
    </row>
    <row r="13" spans="1:39" x14ac:dyDescent="0.25">
      <c r="A13" s="28"/>
      <c r="B13" s="21" t="s">
        <v>5</v>
      </c>
      <c r="C13" s="11">
        <v>3677.8</v>
      </c>
      <c r="D13" s="9">
        <v>3862.8</v>
      </c>
      <c r="E13" s="9">
        <v>4554.8</v>
      </c>
      <c r="F13" s="9">
        <v>4834.8</v>
      </c>
      <c r="G13" s="9">
        <v>3738.6</v>
      </c>
      <c r="H13" s="9">
        <v>3862.6</v>
      </c>
      <c r="I13" s="37">
        <v>3267</v>
      </c>
      <c r="J13" s="11">
        <v>3517.2</v>
      </c>
      <c r="K13" s="9">
        <v>3787.2</v>
      </c>
      <c r="L13" s="9">
        <v>4449.3999999999996</v>
      </c>
      <c r="M13" s="9">
        <v>5113.8</v>
      </c>
      <c r="N13" s="9">
        <v>4873.8</v>
      </c>
      <c r="O13" s="9">
        <v>4858.2</v>
      </c>
      <c r="P13" s="10">
        <v>4257.2</v>
      </c>
      <c r="Q13" s="8">
        <v>3574.4</v>
      </c>
      <c r="R13" s="9">
        <v>4042.6</v>
      </c>
      <c r="S13" s="9">
        <v>4383.2</v>
      </c>
      <c r="T13" s="9">
        <v>4611.8</v>
      </c>
      <c r="U13" s="44">
        <v>3914.6</v>
      </c>
      <c r="V13" s="11">
        <v>2356.6</v>
      </c>
      <c r="W13" s="9">
        <v>2950.2</v>
      </c>
      <c r="X13" s="9">
        <v>3434.4</v>
      </c>
      <c r="Y13" s="9">
        <v>3550.6</v>
      </c>
      <c r="Z13" s="9">
        <v>5219.2</v>
      </c>
      <c r="AA13" s="9">
        <v>6593.6</v>
      </c>
      <c r="AB13" s="10">
        <v>6034.4</v>
      </c>
      <c r="AC13" s="8">
        <v>2376.4</v>
      </c>
      <c r="AD13" s="9">
        <v>2804.2</v>
      </c>
      <c r="AE13" s="9">
        <v>3193.4</v>
      </c>
      <c r="AF13" s="9">
        <v>3858</v>
      </c>
      <c r="AG13" s="9">
        <v>5670.4</v>
      </c>
      <c r="AH13" s="9">
        <v>6193.4</v>
      </c>
      <c r="AI13" s="10">
        <v>5893.2</v>
      </c>
    </row>
    <row r="14" spans="1:39" ht="15.75" thickBot="1" x14ac:dyDescent="0.3">
      <c r="A14" s="28"/>
      <c r="B14" s="22" t="s">
        <v>6</v>
      </c>
      <c r="C14" s="13">
        <f>SUM(C12:C13)/$AM2</f>
        <v>0.49426666666666669</v>
      </c>
      <c r="D14" s="34">
        <f t="shared" ref="D14:AH14" si="1">SUM(D12:D13)/$AM2</f>
        <v>0.48822666666666664</v>
      </c>
      <c r="E14" s="34">
        <f t="shared" si="1"/>
        <v>0.5083333333333333</v>
      </c>
      <c r="F14" s="34">
        <f t="shared" si="1"/>
        <v>0.56261333333333341</v>
      </c>
      <c r="G14" s="34">
        <f t="shared" si="1"/>
        <v>0.35330666666666671</v>
      </c>
      <c r="H14" s="34">
        <f t="shared" si="1"/>
        <v>0.36157333333333336</v>
      </c>
      <c r="I14" s="38">
        <f t="shared" si="1"/>
        <v>0.32186666666666669</v>
      </c>
      <c r="J14" s="13">
        <f t="shared" si="1"/>
        <v>0.48766666666666669</v>
      </c>
      <c r="K14" s="34">
        <f t="shared" si="1"/>
        <v>0.48305333333333328</v>
      </c>
      <c r="L14" s="34">
        <f t="shared" si="1"/>
        <v>0.50634666666666661</v>
      </c>
      <c r="M14" s="34">
        <f t="shared" si="1"/>
        <v>0.59637333333333331</v>
      </c>
      <c r="N14" s="34">
        <f t="shared" si="1"/>
        <v>0.4449866666666667</v>
      </c>
      <c r="O14" s="34">
        <f t="shared" si="1"/>
        <v>0.45066666666666666</v>
      </c>
      <c r="P14" s="35">
        <f t="shared" si="1"/>
        <v>0.41060000000000002</v>
      </c>
      <c r="Q14" s="12">
        <f t="shared" si="1"/>
        <v>0.43970666666666669</v>
      </c>
      <c r="R14" s="34">
        <f t="shared" si="1"/>
        <v>0.4981066666666667</v>
      </c>
      <c r="S14" s="34">
        <f t="shared" si="1"/>
        <v>0.40284000000000003</v>
      </c>
      <c r="T14" s="34">
        <f t="shared" si="1"/>
        <v>0.41808000000000006</v>
      </c>
      <c r="U14" s="38">
        <f t="shared" si="1"/>
        <v>0.37159999999999999</v>
      </c>
      <c r="V14" s="13">
        <f>SUM(V12:V13)/$AM2</f>
        <v>0.37184</v>
      </c>
      <c r="W14" s="34">
        <f>SUM(W12:W13)/$AM2</f>
        <v>0.39051999999999998</v>
      </c>
      <c r="X14" s="34">
        <f>SUM(X12:X13)/$AM2</f>
        <v>0.42209333333333332</v>
      </c>
      <c r="Y14" s="34">
        <f>SUM(Y12:Y13)/$AM2</f>
        <v>0.44804000000000005</v>
      </c>
      <c r="Z14" s="34">
        <f>SUM(Z12:Z13)/$AM2</f>
        <v>0.45476</v>
      </c>
      <c r="AA14" s="34">
        <f>SUM(AA12:AA13)/$AM2</f>
        <v>0.54638666666666669</v>
      </c>
      <c r="AB14" s="35">
        <f>SUM(AB12:AB13)/$AM2</f>
        <v>0.5091066666666666</v>
      </c>
      <c r="AC14" s="12">
        <f>SUM(AC12:AC13)/$AM2</f>
        <v>0.37084</v>
      </c>
      <c r="AD14" s="34">
        <f>SUM(AD12:AD13)/$AM2</f>
        <v>0.37967999999999996</v>
      </c>
      <c r="AE14" s="34">
        <f>SUM(AE12:AE13)/$AM2</f>
        <v>0.40814666666666671</v>
      </c>
      <c r="AF14" s="34">
        <f>SUM(AF12:AF13)/$AM2</f>
        <v>0.47646666666666665</v>
      </c>
      <c r="AG14" s="34">
        <f>SUM(AG12:AG13)/$AM2</f>
        <v>0.48483999999999994</v>
      </c>
      <c r="AH14" s="34">
        <f>SUM(AH12:AH13)/$AM2</f>
        <v>0.51970666666666665</v>
      </c>
      <c r="AI14" s="35">
        <f>SUM(AI12:AI13)/$AM2</f>
        <v>0.49969333333333332</v>
      </c>
    </row>
    <row r="15" spans="1:39" ht="15.75" thickBot="1" x14ac:dyDescent="0.3">
      <c r="A15" s="29"/>
      <c r="B15" s="18" t="s">
        <v>7</v>
      </c>
      <c r="C15" s="19">
        <f>AVERAGE(C14:AI14)</f>
        <v>0.45097979797979804</v>
      </c>
    </row>
    <row r="16" spans="1:39" ht="7.5" customHeight="1" x14ac:dyDescent="0.25">
      <c r="B16" s="3"/>
    </row>
    <row r="17" spans="1:39" ht="7.5" customHeight="1" x14ac:dyDescent="0.25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9" ht="15.75" thickBot="1" x14ac:dyDescent="0.3">
      <c r="B18" s="3"/>
    </row>
    <row r="19" spans="1:39" ht="15.75" customHeight="1" thickBot="1" x14ac:dyDescent="0.3">
      <c r="A19" s="27" t="s">
        <v>9</v>
      </c>
      <c r="B19" s="20" t="s">
        <v>1</v>
      </c>
      <c r="C19" s="30" t="s">
        <v>21</v>
      </c>
      <c r="D19" s="25"/>
      <c r="E19" s="25"/>
      <c r="F19" s="25"/>
      <c r="G19" s="25"/>
      <c r="H19" s="25"/>
      <c r="I19" s="26"/>
      <c r="J19" s="30" t="s">
        <v>22</v>
      </c>
      <c r="K19" s="25"/>
      <c r="L19" s="25"/>
      <c r="M19" s="25"/>
      <c r="N19" s="25"/>
      <c r="O19" s="25"/>
      <c r="P19" s="26"/>
      <c r="Q19" s="30" t="s">
        <v>23</v>
      </c>
      <c r="R19" s="25"/>
      <c r="S19" s="25"/>
      <c r="T19" s="25"/>
      <c r="U19" s="25"/>
      <c r="V19" s="25"/>
      <c r="W19" s="26"/>
      <c r="X19" s="30" t="s">
        <v>24</v>
      </c>
      <c r="Y19" s="25"/>
      <c r="Z19" s="25"/>
      <c r="AA19" s="25"/>
      <c r="AB19" s="25"/>
      <c r="AC19" s="25"/>
      <c r="AD19" s="26"/>
      <c r="AE19" s="30" t="s">
        <v>25</v>
      </c>
      <c r="AF19" s="25"/>
      <c r="AG19" s="25"/>
      <c r="AH19" s="25"/>
      <c r="AI19" s="25"/>
      <c r="AJ19" s="25"/>
      <c r="AK19" s="26"/>
      <c r="AL19" s="3"/>
      <c r="AM19" s="3"/>
    </row>
    <row r="20" spans="1:39" x14ac:dyDescent="0.25">
      <c r="A20" s="28"/>
      <c r="B20" s="21" t="s">
        <v>2</v>
      </c>
      <c r="C20" s="7">
        <v>2020</v>
      </c>
      <c r="D20" s="5">
        <v>2021</v>
      </c>
      <c r="E20" s="5">
        <v>2022</v>
      </c>
      <c r="F20" s="5">
        <v>2023</v>
      </c>
      <c r="G20" s="5">
        <v>2024</v>
      </c>
      <c r="H20" s="5">
        <v>2025</v>
      </c>
      <c r="I20" s="36">
        <v>2026</v>
      </c>
      <c r="J20" s="7">
        <v>2020</v>
      </c>
      <c r="K20" s="5">
        <v>2021</v>
      </c>
      <c r="L20" s="5">
        <v>2022</v>
      </c>
      <c r="M20" s="5">
        <v>2023</v>
      </c>
      <c r="N20" s="5">
        <v>2024</v>
      </c>
      <c r="O20" s="5">
        <v>2025</v>
      </c>
      <c r="P20" s="6">
        <v>2026</v>
      </c>
      <c r="Q20" s="4">
        <v>2020</v>
      </c>
      <c r="R20" s="5">
        <v>2021</v>
      </c>
      <c r="S20" s="5">
        <v>2022</v>
      </c>
      <c r="T20" s="5">
        <v>2023</v>
      </c>
      <c r="U20" s="5">
        <v>2024</v>
      </c>
      <c r="V20" s="5">
        <v>2025</v>
      </c>
      <c r="W20" s="36">
        <v>2026</v>
      </c>
      <c r="X20" s="7">
        <v>2020</v>
      </c>
      <c r="Y20" s="5">
        <v>2021</v>
      </c>
      <c r="Z20" s="5">
        <v>2022</v>
      </c>
      <c r="AA20" s="5">
        <v>2023</v>
      </c>
      <c r="AB20" s="5">
        <v>2024</v>
      </c>
      <c r="AC20" s="5">
        <v>2025</v>
      </c>
      <c r="AD20" s="6">
        <v>2026</v>
      </c>
      <c r="AE20" s="4">
        <v>2020</v>
      </c>
      <c r="AF20" s="5">
        <v>2021</v>
      </c>
      <c r="AG20" s="5">
        <v>2022</v>
      </c>
      <c r="AH20" s="5">
        <v>2023</v>
      </c>
      <c r="AI20" s="5">
        <v>2024</v>
      </c>
      <c r="AJ20" s="5">
        <v>2025</v>
      </c>
      <c r="AK20" s="6">
        <v>2026</v>
      </c>
      <c r="AL20" s="3"/>
      <c r="AM20" s="3"/>
    </row>
    <row r="21" spans="1:39" x14ac:dyDescent="0.25">
      <c r="A21" s="28"/>
      <c r="B21" s="21" t="s">
        <v>4</v>
      </c>
      <c r="C21" s="11">
        <v>3654</v>
      </c>
      <c r="D21" s="9">
        <v>3366.8</v>
      </c>
      <c r="E21" s="9">
        <v>2804.4</v>
      </c>
      <c r="F21" s="9">
        <v>3684.6</v>
      </c>
      <c r="G21" s="9">
        <v>1537.6</v>
      </c>
      <c r="H21" s="9">
        <v>1537.6</v>
      </c>
      <c r="I21" s="37">
        <v>1537.6</v>
      </c>
      <c r="J21" s="11">
        <v>3398.6</v>
      </c>
      <c r="K21" s="9">
        <v>2940.2</v>
      </c>
      <c r="L21" s="9">
        <v>2641.6</v>
      </c>
      <c r="M21" s="9">
        <v>3184.4</v>
      </c>
      <c r="N21" s="9">
        <v>1636.8</v>
      </c>
      <c r="O21" s="9">
        <v>1728.8</v>
      </c>
      <c r="P21" s="10">
        <v>1728.8</v>
      </c>
      <c r="Q21" s="8">
        <v>2411.1999999999998</v>
      </c>
      <c r="R21" s="9">
        <v>2964.6</v>
      </c>
      <c r="S21" s="9">
        <v>2769.4</v>
      </c>
      <c r="T21" s="9">
        <v>3581</v>
      </c>
      <c r="U21" s="9">
        <v>1601.8</v>
      </c>
      <c r="V21" s="9">
        <v>1553.6</v>
      </c>
      <c r="W21" s="37">
        <v>1553.6</v>
      </c>
      <c r="X21" s="11">
        <v>3349.6</v>
      </c>
      <c r="Y21" s="9">
        <v>2857</v>
      </c>
      <c r="Z21" s="9">
        <v>2870.4</v>
      </c>
      <c r="AA21" s="9">
        <v>3291.2</v>
      </c>
      <c r="AB21" s="9">
        <v>1560.4</v>
      </c>
      <c r="AC21" s="9">
        <v>1560.4</v>
      </c>
      <c r="AD21" s="10">
        <v>1560.4</v>
      </c>
      <c r="AE21" s="8">
        <v>3892.6</v>
      </c>
      <c r="AF21" s="9">
        <v>3420.6</v>
      </c>
      <c r="AG21" s="9">
        <v>3458.6</v>
      </c>
      <c r="AH21" s="9">
        <v>3884.4</v>
      </c>
      <c r="AI21" s="9">
        <v>2221.1999999999998</v>
      </c>
      <c r="AJ21" s="9">
        <v>2221.1999999999998</v>
      </c>
      <c r="AK21" s="10">
        <v>2221.1999999999998</v>
      </c>
      <c r="AL21" s="3"/>
      <c r="AM21" s="3"/>
    </row>
    <row r="22" spans="1:39" x14ac:dyDescent="0.25">
      <c r="A22" s="28"/>
      <c r="B22" s="21" t="s">
        <v>5</v>
      </c>
      <c r="C22" s="11">
        <v>2645.4</v>
      </c>
      <c r="D22" s="9">
        <v>2708.4</v>
      </c>
      <c r="E22" s="9">
        <v>2924.6</v>
      </c>
      <c r="F22" s="9">
        <v>3229.4</v>
      </c>
      <c r="G22" s="9">
        <v>2967</v>
      </c>
      <c r="H22" s="9">
        <v>2958.6</v>
      </c>
      <c r="I22" s="37">
        <v>2454.1999999999998</v>
      </c>
      <c r="J22" s="11">
        <v>2481.1999999999998</v>
      </c>
      <c r="K22" s="9">
        <v>2692</v>
      </c>
      <c r="L22" s="9">
        <v>2809.4</v>
      </c>
      <c r="M22" s="9">
        <v>3059.2</v>
      </c>
      <c r="N22" s="9">
        <v>3016.4</v>
      </c>
      <c r="O22" s="9">
        <v>3075.4</v>
      </c>
      <c r="P22" s="10">
        <v>2608.1999999999998</v>
      </c>
      <c r="Q22" s="8">
        <v>1875.6</v>
      </c>
      <c r="R22" s="9">
        <v>2405</v>
      </c>
      <c r="S22" s="9">
        <v>2694.6</v>
      </c>
      <c r="T22" s="9">
        <v>3081</v>
      </c>
      <c r="U22" s="9">
        <v>3948.2</v>
      </c>
      <c r="V22" s="9">
        <v>3771.4</v>
      </c>
      <c r="W22" s="37">
        <v>3355.8</v>
      </c>
      <c r="X22" s="11">
        <v>2611.6</v>
      </c>
      <c r="Y22" s="9">
        <v>2702.6</v>
      </c>
      <c r="Z22" s="9">
        <v>2860.4</v>
      </c>
      <c r="AA22" s="9">
        <v>3860.8</v>
      </c>
      <c r="AB22" s="9">
        <v>5032.3999999999996</v>
      </c>
      <c r="AC22" s="9">
        <v>4935.2</v>
      </c>
      <c r="AD22" s="10">
        <v>4255.2</v>
      </c>
      <c r="AE22" s="8">
        <v>2074.6</v>
      </c>
      <c r="AF22" s="9">
        <v>2213</v>
      </c>
      <c r="AG22" s="9">
        <v>2570.8000000000002</v>
      </c>
      <c r="AH22" s="9">
        <v>3060.6</v>
      </c>
      <c r="AI22" s="9">
        <v>3721.2</v>
      </c>
      <c r="AJ22" s="9">
        <v>3774.2</v>
      </c>
      <c r="AK22" s="10">
        <v>3764.2</v>
      </c>
      <c r="AL22" s="3"/>
      <c r="AM22" s="3"/>
    </row>
    <row r="23" spans="1:39" ht="15.75" thickBot="1" x14ac:dyDescent="0.3">
      <c r="A23" s="28"/>
      <c r="B23" s="22" t="s">
        <v>6</v>
      </c>
      <c r="C23" s="13">
        <f>SUM(C21:C22)/$AM2</f>
        <v>0.41996</v>
      </c>
      <c r="D23" s="34">
        <f t="shared" ref="D23:AK23" si="2">SUM(D21:D22)/$AM2</f>
        <v>0.40501333333333339</v>
      </c>
      <c r="E23" s="34">
        <f t="shared" si="2"/>
        <v>0.38193333333333335</v>
      </c>
      <c r="F23" s="34">
        <f t="shared" si="2"/>
        <v>0.46093333333333331</v>
      </c>
      <c r="G23" s="34">
        <f t="shared" si="2"/>
        <v>0.30030666666666667</v>
      </c>
      <c r="H23" s="34">
        <f t="shared" si="2"/>
        <v>0.29974666666666666</v>
      </c>
      <c r="I23" s="38">
        <f t="shared" si="2"/>
        <v>0.26611999999999997</v>
      </c>
      <c r="J23" s="13">
        <f t="shared" si="2"/>
        <v>0.39198666666666659</v>
      </c>
      <c r="K23" s="34">
        <f t="shared" si="2"/>
        <v>0.37547999999999998</v>
      </c>
      <c r="L23" s="34">
        <f t="shared" si="2"/>
        <v>0.3634</v>
      </c>
      <c r="M23" s="34">
        <f t="shared" si="2"/>
        <v>0.41624</v>
      </c>
      <c r="N23" s="34">
        <f t="shared" si="2"/>
        <v>0.31021333333333334</v>
      </c>
      <c r="O23" s="34">
        <f t="shared" si="2"/>
        <v>0.32028000000000001</v>
      </c>
      <c r="P23" s="35">
        <f t="shared" si="2"/>
        <v>0.28913333333333335</v>
      </c>
      <c r="Q23" s="12">
        <f t="shared" si="2"/>
        <v>0.28578666666666663</v>
      </c>
      <c r="R23" s="34">
        <f t="shared" si="2"/>
        <v>0.35797333333333337</v>
      </c>
      <c r="S23" s="34">
        <f t="shared" si="2"/>
        <v>0.36426666666666668</v>
      </c>
      <c r="T23" s="34">
        <f t="shared" si="2"/>
        <v>0.44413333333333332</v>
      </c>
      <c r="U23" s="34">
        <f t="shared" si="2"/>
        <v>0.37</v>
      </c>
      <c r="V23" s="34">
        <f t="shared" si="2"/>
        <v>0.35499999999999998</v>
      </c>
      <c r="W23" s="38">
        <f t="shared" si="2"/>
        <v>0.32729333333333333</v>
      </c>
      <c r="X23" s="13">
        <f t="shared" si="2"/>
        <v>0.39741333333333334</v>
      </c>
      <c r="Y23" s="34">
        <f t="shared" si="2"/>
        <v>0.37064000000000002</v>
      </c>
      <c r="Z23" s="34">
        <f t="shared" si="2"/>
        <v>0.38205333333333336</v>
      </c>
      <c r="AA23" s="34">
        <f t="shared" si="2"/>
        <v>0.4768</v>
      </c>
      <c r="AB23" s="34">
        <f t="shared" si="2"/>
        <v>0.43951999999999997</v>
      </c>
      <c r="AC23" s="34">
        <f t="shared" si="2"/>
        <v>0.43304000000000004</v>
      </c>
      <c r="AD23" s="35">
        <f t="shared" si="2"/>
        <v>0.3877066666666667</v>
      </c>
      <c r="AE23" s="12">
        <f t="shared" si="2"/>
        <v>0.3978133333333333</v>
      </c>
      <c r="AF23" s="34">
        <f t="shared" si="2"/>
        <v>0.37557333333333337</v>
      </c>
      <c r="AG23" s="34">
        <f t="shared" si="2"/>
        <v>0.40195999999999998</v>
      </c>
      <c r="AH23" s="34">
        <f t="shared" si="2"/>
        <v>0.46300000000000002</v>
      </c>
      <c r="AI23" s="34">
        <f t="shared" si="2"/>
        <v>0.39615999999999996</v>
      </c>
      <c r="AJ23" s="34">
        <f t="shared" si="2"/>
        <v>0.39969333333333329</v>
      </c>
      <c r="AK23" s="35">
        <f t="shared" si="2"/>
        <v>0.39902666666666664</v>
      </c>
      <c r="AL23" s="3"/>
      <c r="AM23" s="3"/>
    </row>
    <row r="24" spans="1:39" ht="15.75" thickBot="1" x14ac:dyDescent="0.3">
      <c r="A24" s="29"/>
      <c r="B24" s="18" t="s">
        <v>7</v>
      </c>
      <c r="C24" s="19">
        <f>AVERAGE(C23:AK23)</f>
        <v>0.37787428571428577</v>
      </c>
    </row>
  </sheetData>
  <mergeCells count="19">
    <mergeCell ref="AE19:AK19"/>
    <mergeCell ref="A10:A15"/>
    <mergeCell ref="C10:I10"/>
    <mergeCell ref="J10:P10"/>
    <mergeCell ref="V10:AB10"/>
    <mergeCell ref="A19:A24"/>
    <mergeCell ref="C19:I19"/>
    <mergeCell ref="J19:P19"/>
    <mergeCell ref="Q19:W19"/>
    <mergeCell ref="X19:AD19"/>
    <mergeCell ref="AC10:AI10"/>
    <mergeCell ref="Q10:U10"/>
    <mergeCell ref="AE1:AK1"/>
    <mergeCell ref="A1:A6"/>
    <mergeCell ref="C1:I1"/>
    <mergeCell ref="J1:P1"/>
    <mergeCell ref="Q1:W1"/>
    <mergeCell ref="X1:AD1"/>
    <mergeCell ref="AD3:A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 Cost Per Mile</vt:lpstr>
    </vt:vector>
  </TitlesOfParts>
  <Company>With Each Mile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Fehling</dc:creator>
  <cp:lastModifiedBy>Samuel Fehling</cp:lastModifiedBy>
  <dcterms:created xsi:type="dcterms:W3CDTF">2025-03-27T04:48:37Z</dcterms:created>
  <dcterms:modified xsi:type="dcterms:W3CDTF">2025-08-25T14:58:48Z</dcterms:modified>
</cp:coreProperties>
</file>